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6160" yWindow="60" windowWidth="25600" windowHeight="16060" tabRatio="500"/>
  </bookViews>
  <sheets>
    <sheet name="Sheet1" sheetId="1" r:id="rId1"/>
  </sheets>
  <definedNames>
    <definedName name="_xlnm.Print_Area" localSheetId="0">Sheet1!$A$1:$J$30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J28" i="1"/>
  <c r="I28" i="1"/>
  <c r="E28" i="1"/>
  <c r="G28" i="1"/>
  <c r="F28" i="1"/>
  <c r="B28" i="1"/>
  <c r="D28" i="1"/>
  <c r="C28" i="1"/>
  <c r="H27" i="1"/>
  <c r="J27" i="1"/>
  <c r="I27" i="1"/>
  <c r="E27" i="1"/>
  <c r="G27" i="1"/>
  <c r="F27" i="1"/>
  <c r="B27" i="1"/>
  <c r="D27" i="1"/>
  <c r="C27" i="1"/>
  <c r="H26" i="1"/>
  <c r="J26" i="1"/>
  <c r="I26" i="1"/>
  <c r="E26" i="1"/>
  <c r="G26" i="1"/>
  <c r="F26" i="1"/>
  <c r="B26" i="1"/>
  <c r="D26" i="1"/>
  <c r="C26" i="1"/>
  <c r="H25" i="1"/>
  <c r="J25" i="1"/>
  <c r="I25" i="1"/>
  <c r="E25" i="1"/>
  <c r="G25" i="1"/>
  <c r="F25" i="1"/>
  <c r="B25" i="1"/>
  <c r="D25" i="1"/>
  <c r="C25" i="1"/>
  <c r="H24" i="1"/>
  <c r="J24" i="1"/>
  <c r="I24" i="1"/>
  <c r="E24" i="1"/>
  <c r="G24" i="1"/>
  <c r="F24" i="1"/>
  <c r="B24" i="1"/>
  <c r="D24" i="1"/>
  <c r="C24" i="1"/>
  <c r="H23" i="1"/>
  <c r="J23" i="1"/>
  <c r="I23" i="1"/>
  <c r="E23" i="1"/>
  <c r="G23" i="1"/>
  <c r="F23" i="1"/>
  <c r="B23" i="1"/>
  <c r="D23" i="1"/>
  <c r="C23" i="1"/>
  <c r="J20" i="1"/>
  <c r="I20" i="1"/>
  <c r="G20" i="1"/>
  <c r="F20" i="1"/>
  <c r="D20" i="1"/>
  <c r="C20" i="1"/>
  <c r="J19" i="1"/>
  <c r="I19" i="1"/>
  <c r="G19" i="1"/>
  <c r="F19" i="1"/>
  <c r="D19" i="1"/>
  <c r="C19" i="1"/>
  <c r="J18" i="1"/>
  <c r="I18" i="1"/>
  <c r="G18" i="1"/>
  <c r="F18" i="1"/>
  <c r="D18" i="1"/>
  <c r="C18" i="1"/>
  <c r="J17" i="1"/>
  <c r="I17" i="1"/>
  <c r="G17" i="1"/>
  <c r="F17" i="1"/>
  <c r="D17" i="1"/>
  <c r="C17" i="1"/>
  <c r="J16" i="1"/>
  <c r="I16" i="1"/>
  <c r="G16" i="1"/>
  <c r="F16" i="1"/>
  <c r="D16" i="1"/>
  <c r="C16" i="1"/>
  <c r="J15" i="1"/>
  <c r="I15" i="1"/>
  <c r="G15" i="1"/>
  <c r="F15" i="1"/>
  <c r="D15" i="1"/>
  <c r="C15" i="1"/>
  <c r="J12" i="1"/>
  <c r="I12" i="1"/>
  <c r="G12" i="1"/>
  <c r="F12" i="1"/>
  <c r="D12" i="1"/>
  <c r="C12" i="1"/>
  <c r="J11" i="1"/>
  <c r="I11" i="1"/>
  <c r="G11" i="1"/>
  <c r="F11" i="1"/>
  <c r="D11" i="1"/>
  <c r="C11" i="1"/>
  <c r="J10" i="1"/>
  <c r="I10" i="1"/>
  <c r="G10" i="1"/>
  <c r="F10" i="1"/>
  <c r="D10" i="1"/>
  <c r="C10" i="1"/>
  <c r="J9" i="1"/>
  <c r="I9" i="1"/>
  <c r="G9" i="1"/>
  <c r="F9" i="1"/>
  <c r="D9" i="1"/>
  <c r="C9" i="1"/>
  <c r="J8" i="1"/>
  <c r="I8" i="1"/>
  <c r="G8" i="1"/>
  <c r="F8" i="1"/>
  <c r="D8" i="1"/>
  <c r="C8" i="1"/>
  <c r="J7" i="1"/>
  <c r="I7" i="1"/>
  <c r="G7" i="1"/>
  <c r="F7" i="1"/>
  <c r="D7" i="1"/>
  <c r="C7" i="1"/>
</calcChain>
</file>

<file path=xl/sharedStrings.xml><?xml version="1.0" encoding="utf-8"?>
<sst xmlns="http://schemas.openxmlformats.org/spreadsheetml/2006/main" count="44" uniqueCount="23">
  <si>
    <t xml:space="preserve">Institution </t>
  </si>
  <si>
    <t>Number of</t>
  </si>
  <si>
    <t>% Total By</t>
  </si>
  <si>
    <t>% Total</t>
  </si>
  <si>
    <t>Total Enrollment</t>
  </si>
  <si>
    <t>Undergraduate</t>
  </si>
  <si>
    <t>Type</t>
  </si>
  <si>
    <t>Institutions</t>
  </si>
  <si>
    <t>Institution Type</t>
  </si>
  <si>
    <t>(Headcount)</t>
  </si>
  <si>
    <r>
      <t>Enrollment</t>
    </r>
    <r>
      <rPr>
        <b/>
        <sz val="10"/>
        <color indexed="8"/>
        <rFont val="Arial"/>
      </rPr>
      <t xml:space="preserve"> (FTE)</t>
    </r>
  </si>
  <si>
    <t>PUI</t>
  </si>
  <si>
    <t>HBCU</t>
  </si>
  <si>
    <t>Tribal</t>
  </si>
  <si>
    <t>Women's</t>
  </si>
  <si>
    <t>HSI</t>
  </si>
  <si>
    <t>MSI</t>
  </si>
  <si>
    <t>Total</t>
  </si>
  <si>
    <t>Non-PUI</t>
  </si>
  <si>
    <t>PUI + Non-PUI</t>
  </si>
  <si>
    <t>Data from Carnegie Classifications Data File (updated 11-7-2012), downloaded from http://classifications.carnegiefoundation.org/research</t>
  </si>
  <si>
    <t xml:space="preserve">Table 8. Enrollment at for PUI and Non-PUI, and at Minority-Serving Institutions, Women’s Colleges and Tribal </t>
  </si>
  <si>
    <t>Colleges in Each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</si>
</sst>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12"/>
      <color indexed="12"/>
      <name val="Arial"/>
    </font>
    <font>
      <b/>
      <sz val="12"/>
      <color indexed="12"/>
      <name val="Arial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horizontal="left" indent="2"/>
    </xf>
    <xf numFmtId="3" fontId="1" fillId="0" borderId="10" xfId="0" applyNumberFormat="1" applyFont="1" applyBorder="1" applyAlignment="1"/>
    <xf numFmtId="165" fontId="4" fillId="0" borderId="11" xfId="0" applyNumberFormat="1" applyFont="1" applyBorder="1" applyAlignment="1"/>
    <xf numFmtId="165" fontId="4" fillId="0" borderId="12" xfId="0" applyNumberFormat="1" applyFont="1" applyBorder="1" applyAlignment="1"/>
    <xf numFmtId="3" fontId="1" fillId="0" borderId="10" xfId="0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Fill="1" applyBorder="1" applyAlignment="1">
      <alignment horizontal="left" inden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9" xfId="0" applyFont="1" applyFill="1" applyBorder="1" applyAlignment="1">
      <alignment horizontal="left" inden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 applyAlignment="1">
      <alignment horizontal="left" indent="2"/>
    </xf>
    <xf numFmtId="3" fontId="2" fillId="0" borderId="6" xfId="0" applyNumberFormat="1" applyFont="1" applyBorder="1" applyAlignment="1"/>
    <xf numFmtId="165" fontId="5" fillId="0" borderId="7" xfId="0" applyNumberFormat="1" applyFont="1" applyBorder="1" applyAlignment="1"/>
    <xf numFmtId="165" fontId="5" fillId="0" borderId="8" xfId="0" applyNumberFormat="1" applyFont="1" applyBorder="1" applyAlignment="1"/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left" indent="1"/>
    </xf>
    <xf numFmtId="0" fontId="9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1"/>
  <sheetViews>
    <sheetView tabSelected="1" workbookViewId="0">
      <selection activeCell="A4" sqref="A4:J5"/>
    </sheetView>
  </sheetViews>
  <sheetFormatPr baseColWidth="10" defaultRowHeight="15" x14ac:dyDescent="0"/>
  <cols>
    <col min="1" max="1" width="18.33203125" customWidth="1"/>
    <col min="2" max="2" width="12" bestFit="1" customWidth="1"/>
    <col min="3" max="3" width="16" bestFit="1" customWidth="1"/>
    <col min="4" max="4" width="12" bestFit="1" customWidth="1"/>
    <col min="5" max="5" width="16.83203125" bestFit="1" customWidth="1"/>
    <col min="6" max="6" width="16" bestFit="1" customWidth="1"/>
    <col min="7" max="7" width="12" bestFit="1" customWidth="1"/>
    <col min="8" max="8" width="16.5" bestFit="1" customWidth="1"/>
    <col min="9" max="9" width="16" bestFit="1" customWidth="1"/>
    <col min="10" max="10" width="12" bestFit="1" customWidth="1"/>
  </cols>
  <sheetData>
    <row r="1" spans="1:10" s="1" customFormat="1" ht="18">
      <c r="A1" s="35" t="s">
        <v>21</v>
      </c>
      <c r="C1" s="2"/>
      <c r="D1" s="2"/>
    </row>
    <row r="2" spans="1:10" s="1" customFormat="1" ht="18">
      <c r="A2" s="35" t="s">
        <v>22</v>
      </c>
      <c r="C2" s="2"/>
      <c r="D2" s="2"/>
    </row>
    <row r="3" spans="1:10" s="1" customFormat="1" ht="16" thickBot="1">
      <c r="C3" s="2"/>
      <c r="D3" s="2"/>
    </row>
    <row r="4" spans="1:10" s="3" customFormat="1">
      <c r="A4" s="36" t="s">
        <v>0</v>
      </c>
      <c r="B4" s="37" t="s">
        <v>1</v>
      </c>
      <c r="C4" s="38" t="s">
        <v>2</v>
      </c>
      <c r="D4" s="39" t="s">
        <v>3</v>
      </c>
      <c r="E4" s="37" t="s">
        <v>4</v>
      </c>
      <c r="F4" s="38" t="s">
        <v>2</v>
      </c>
      <c r="G4" s="39" t="s">
        <v>3</v>
      </c>
      <c r="H4" s="37" t="s">
        <v>5</v>
      </c>
      <c r="I4" s="38" t="s">
        <v>2</v>
      </c>
      <c r="J4" s="39" t="s">
        <v>3</v>
      </c>
    </row>
    <row r="5" spans="1:10" s="3" customFormat="1" ht="16" thickBot="1">
      <c r="A5" s="40" t="s">
        <v>6</v>
      </c>
      <c r="B5" s="41" t="s">
        <v>7</v>
      </c>
      <c r="C5" s="42" t="s">
        <v>8</v>
      </c>
      <c r="D5" s="43" t="s">
        <v>7</v>
      </c>
      <c r="E5" s="44" t="s">
        <v>9</v>
      </c>
      <c r="F5" s="42" t="s">
        <v>8</v>
      </c>
      <c r="G5" s="43" t="s">
        <v>7</v>
      </c>
      <c r="H5" s="41" t="s">
        <v>10</v>
      </c>
      <c r="I5" s="42" t="s">
        <v>8</v>
      </c>
      <c r="J5" s="43" t="s">
        <v>7</v>
      </c>
    </row>
    <row r="6" spans="1:10" s="3" customFormat="1">
      <c r="A6" s="4" t="s">
        <v>11</v>
      </c>
      <c r="B6" s="5"/>
      <c r="C6" s="6"/>
      <c r="D6" s="7"/>
      <c r="E6" s="8"/>
      <c r="F6" s="6"/>
      <c r="G6" s="7"/>
      <c r="H6" s="5"/>
      <c r="I6" s="6"/>
      <c r="J6" s="9"/>
    </row>
    <row r="7" spans="1:10" s="1" customFormat="1">
      <c r="A7" s="10" t="s">
        <v>12</v>
      </c>
      <c r="B7" s="11">
        <v>83</v>
      </c>
      <c r="C7" s="12">
        <f t="shared" ref="C7:C12" si="0">B7/B23</f>
        <v>0.89247311827956988</v>
      </c>
      <c r="D7" s="13">
        <f t="shared" ref="D7:D12" si="1">B7/$B$28</f>
        <v>2.306196165601556E-2</v>
      </c>
      <c r="E7" s="14">
        <v>237680</v>
      </c>
      <c r="F7" s="12">
        <f t="shared" ref="F7:F12" si="2">E7/E23</f>
        <v>0.74483087124654501</v>
      </c>
      <c r="G7" s="13">
        <f t="shared" ref="G7:G12" si="3">E7/$E$28</f>
        <v>1.2321737103649408E-2</v>
      </c>
      <c r="H7" s="14">
        <v>190522.33333333334</v>
      </c>
      <c r="I7" s="12">
        <f t="shared" ref="I7:I12" si="4">H7/H23</f>
        <v>0.76014538819392541</v>
      </c>
      <c r="J7" s="13">
        <f t="shared" ref="J7:J12" si="5">H7/$H$28</f>
        <v>1.4802544257785913E-2</v>
      </c>
    </row>
    <row r="8" spans="1:10" s="1" customFormat="1">
      <c r="A8" s="10" t="s">
        <v>13</v>
      </c>
      <c r="B8" s="11">
        <v>11</v>
      </c>
      <c r="C8" s="12">
        <f t="shared" si="0"/>
        <v>1</v>
      </c>
      <c r="D8" s="13">
        <f t="shared" si="1"/>
        <v>3.0564045568213394E-3</v>
      </c>
      <c r="E8" s="14">
        <v>9276</v>
      </c>
      <c r="F8" s="12">
        <f t="shared" si="2"/>
        <v>1</v>
      </c>
      <c r="G8" s="13">
        <f t="shared" si="3"/>
        <v>4.8088368130870036E-4</v>
      </c>
      <c r="H8" s="14">
        <v>6772</v>
      </c>
      <c r="I8" s="12">
        <f t="shared" si="4"/>
        <v>1</v>
      </c>
      <c r="J8" s="13">
        <f t="shared" si="5"/>
        <v>5.2614739679019014E-4</v>
      </c>
    </row>
    <row r="9" spans="1:10" s="1" customFormat="1">
      <c r="A9" s="10" t="s">
        <v>14</v>
      </c>
      <c r="B9" s="11">
        <v>44</v>
      </c>
      <c r="C9" s="12">
        <f t="shared" si="0"/>
        <v>0.95652173913043481</v>
      </c>
      <c r="D9" s="13">
        <f t="shared" si="1"/>
        <v>1.2225618227285358E-2</v>
      </c>
      <c r="E9" s="14">
        <v>83096</v>
      </c>
      <c r="F9" s="12">
        <f t="shared" si="2"/>
        <v>0.84614836311796748</v>
      </c>
      <c r="G9" s="13">
        <f t="shared" si="3"/>
        <v>4.3078385491621138E-3</v>
      </c>
      <c r="H9" s="14">
        <v>54694.000000000007</v>
      </c>
      <c r="I9" s="12">
        <f t="shared" si="4"/>
        <v>0.88004634024682615</v>
      </c>
      <c r="J9" s="13">
        <f t="shared" si="5"/>
        <v>4.2494249438928917E-3</v>
      </c>
    </row>
    <row r="10" spans="1:10" s="1" customFormat="1">
      <c r="A10" s="10" t="s">
        <v>15</v>
      </c>
      <c r="B10" s="11">
        <v>180</v>
      </c>
      <c r="C10" s="12">
        <f t="shared" si="0"/>
        <v>0.77253218884120167</v>
      </c>
      <c r="D10" s="13">
        <f t="shared" si="1"/>
        <v>5.0013892747985553E-2</v>
      </c>
      <c r="E10" s="14">
        <v>2013716</v>
      </c>
      <c r="F10" s="12">
        <f t="shared" si="2"/>
        <v>0.84552967056222217</v>
      </c>
      <c r="G10" s="13">
        <f t="shared" si="3"/>
        <v>0.1043944764111935</v>
      </c>
      <c r="H10" s="14">
        <v>1194055</v>
      </c>
      <c r="I10" s="12">
        <f t="shared" si="4"/>
        <v>0.83577556609987269</v>
      </c>
      <c r="J10" s="13">
        <f t="shared" si="5"/>
        <v>9.2771549006838525E-2</v>
      </c>
    </row>
    <row r="11" spans="1:10" s="1" customFormat="1">
      <c r="A11" s="10" t="s">
        <v>16</v>
      </c>
      <c r="B11" s="11">
        <v>243</v>
      </c>
      <c r="C11" s="12">
        <f t="shared" si="0"/>
        <v>0.77635782747603832</v>
      </c>
      <c r="D11" s="13">
        <f t="shared" si="1"/>
        <v>6.7518755209780498E-2</v>
      </c>
      <c r="E11" s="14">
        <v>1533680</v>
      </c>
      <c r="F11" s="12">
        <f t="shared" si="2"/>
        <v>0.80808336270754921</v>
      </c>
      <c r="G11" s="13">
        <f t="shared" si="3"/>
        <v>7.9508590378344929E-2</v>
      </c>
      <c r="H11" s="14">
        <v>973564</v>
      </c>
      <c r="I11" s="12">
        <f t="shared" si="4"/>
        <v>0.79710294437921758</v>
      </c>
      <c r="J11" s="13">
        <f t="shared" si="5"/>
        <v>7.5640603102280657E-2</v>
      </c>
    </row>
    <row r="12" spans="1:10" s="1" customFormat="1">
      <c r="A12" s="10" t="s">
        <v>17</v>
      </c>
      <c r="B12" s="11">
        <v>2104</v>
      </c>
      <c r="C12" s="12">
        <f t="shared" si="0"/>
        <v>0.58460683523200885</v>
      </c>
      <c r="D12" s="13">
        <f t="shared" si="1"/>
        <v>0.58460683523200885</v>
      </c>
      <c r="E12" s="14">
        <v>12185484</v>
      </c>
      <c r="F12" s="12">
        <f t="shared" si="2"/>
        <v>0.63171630060891193</v>
      </c>
      <c r="G12" s="13">
        <f t="shared" si="3"/>
        <v>0.63171630060891193</v>
      </c>
      <c r="H12" s="14">
        <v>7933477</v>
      </c>
      <c r="I12" s="12">
        <f t="shared" si="4"/>
        <v>0.61638781320804004</v>
      </c>
      <c r="J12" s="13">
        <f t="shared" si="5"/>
        <v>0.61638781320804004</v>
      </c>
    </row>
    <row r="13" spans="1:10">
      <c r="A13" s="15"/>
      <c r="B13" s="16"/>
      <c r="C13" s="17"/>
      <c r="D13" s="18"/>
      <c r="E13" s="16"/>
      <c r="F13" s="17"/>
      <c r="G13" s="18"/>
      <c r="H13" s="16"/>
      <c r="I13" s="17"/>
      <c r="J13" s="18"/>
    </row>
    <row r="14" spans="1:10">
      <c r="A14" s="19" t="s">
        <v>18</v>
      </c>
      <c r="B14" s="20"/>
      <c r="C14" s="21"/>
      <c r="D14" s="22"/>
      <c r="E14" s="20"/>
      <c r="F14" s="21"/>
      <c r="G14" s="22"/>
      <c r="H14" s="20"/>
      <c r="I14" s="21"/>
      <c r="J14" s="22"/>
    </row>
    <row r="15" spans="1:10" s="1" customFormat="1">
      <c r="A15" s="10" t="s">
        <v>12</v>
      </c>
      <c r="B15" s="11">
        <v>10</v>
      </c>
      <c r="C15" s="12">
        <f t="shared" ref="C15:C20" si="6">B15/B23</f>
        <v>0.10752688172043011</v>
      </c>
      <c r="D15" s="13">
        <f t="shared" ref="D15:D20" si="7">B15/$B$28</f>
        <v>2.7785495971103086E-3</v>
      </c>
      <c r="E15" s="14">
        <v>81426</v>
      </c>
      <c r="F15" s="12">
        <f t="shared" ref="F15:F20" si="8">E15/E23</f>
        <v>0.25516912875345499</v>
      </c>
      <c r="G15" s="13">
        <f t="shared" ref="G15:G20" si="9">E15/$E$28</f>
        <v>4.2212628971800602E-3</v>
      </c>
      <c r="H15" s="14">
        <v>60117</v>
      </c>
      <c r="I15" s="12">
        <f t="shared" ref="I15:I20" si="10">H15/H23</f>
        <v>0.23985461180607459</v>
      </c>
      <c r="J15" s="13">
        <f t="shared" ref="J15:J20" si="11">H15/$H$28</f>
        <v>4.6707624118186445E-3</v>
      </c>
    </row>
    <row r="16" spans="1:10" s="1" customFormat="1">
      <c r="A16" s="10" t="s">
        <v>13</v>
      </c>
      <c r="B16" s="11">
        <v>0</v>
      </c>
      <c r="C16" s="12">
        <f t="shared" si="6"/>
        <v>0</v>
      </c>
      <c r="D16" s="13">
        <f t="shared" si="7"/>
        <v>0</v>
      </c>
      <c r="E16" s="14">
        <v>0</v>
      </c>
      <c r="F16" s="12">
        <f t="shared" si="8"/>
        <v>0</v>
      </c>
      <c r="G16" s="13">
        <f t="shared" si="9"/>
        <v>0</v>
      </c>
      <c r="H16" s="14">
        <v>0</v>
      </c>
      <c r="I16" s="12">
        <f t="shared" si="10"/>
        <v>0</v>
      </c>
      <c r="J16" s="13">
        <f t="shared" si="11"/>
        <v>0</v>
      </c>
    </row>
    <row r="17" spans="1:10" s="1" customFormat="1">
      <c r="A17" s="10" t="s">
        <v>14</v>
      </c>
      <c r="B17" s="11">
        <v>2</v>
      </c>
      <c r="C17" s="12">
        <f t="shared" si="6"/>
        <v>4.3478260869565216E-2</v>
      </c>
      <c r="D17" s="13">
        <f t="shared" si="7"/>
        <v>5.5570991942206164E-4</v>
      </c>
      <c r="E17" s="14">
        <v>15109</v>
      </c>
      <c r="F17" s="12">
        <f t="shared" si="8"/>
        <v>0.15385163688203249</v>
      </c>
      <c r="G17" s="13">
        <f t="shared" si="9"/>
        <v>7.8327636275260396E-4</v>
      </c>
      <c r="H17" s="14">
        <v>7455</v>
      </c>
      <c r="I17" s="12">
        <f t="shared" si="10"/>
        <v>0.11995365975317381</v>
      </c>
      <c r="J17" s="13">
        <f t="shared" si="11"/>
        <v>5.7921276477715107E-4</v>
      </c>
    </row>
    <row r="18" spans="1:10" s="1" customFormat="1">
      <c r="A18" s="10" t="s">
        <v>15</v>
      </c>
      <c r="B18" s="11">
        <v>53</v>
      </c>
      <c r="C18" s="12">
        <f t="shared" si="6"/>
        <v>0.22746781115879827</v>
      </c>
      <c r="D18" s="13">
        <f t="shared" si="7"/>
        <v>1.4726312864684635E-2</v>
      </c>
      <c r="E18" s="14">
        <v>367887</v>
      </c>
      <c r="F18" s="12">
        <f t="shared" si="8"/>
        <v>0.15447032943777783</v>
      </c>
      <c r="G18" s="13">
        <f t="shared" si="9"/>
        <v>1.9071890347737586E-2</v>
      </c>
      <c r="H18" s="14">
        <v>234624</v>
      </c>
      <c r="I18" s="12">
        <f t="shared" si="10"/>
        <v>0.16422443390012731</v>
      </c>
      <c r="J18" s="13">
        <f t="shared" si="11"/>
        <v>1.8229002779755105E-2</v>
      </c>
    </row>
    <row r="19" spans="1:10" s="1" customFormat="1">
      <c r="A19" s="10" t="s">
        <v>16</v>
      </c>
      <c r="B19" s="11">
        <v>70</v>
      </c>
      <c r="C19" s="12">
        <f t="shared" si="6"/>
        <v>0.22364217252396165</v>
      </c>
      <c r="D19" s="13">
        <f t="shared" si="7"/>
        <v>1.9449847179772158E-2</v>
      </c>
      <c r="E19" s="14">
        <v>364243</v>
      </c>
      <c r="F19" s="12">
        <f t="shared" si="8"/>
        <v>0.19191663729245076</v>
      </c>
      <c r="G19" s="13">
        <f t="shared" si="9"/>
        <v>1.8882979164610278E-2</v>
      </c>
      <c r="H19" s="14">
        <v>247814</v>
      </c>
      <c r="I19" s="12">
        <f t="shared" si="10"/>
        <v>0.20289705562078242</v>
      </c>
      <c r="J19" s="13">
        <f t="shared" si="11"/>
        <v>1.9253793707643851E-2</v>
      </c>
    </row>
    <row r="20" spans="1:10" s="1" customFormat="1">
      <c r="A20" s="10" t="s">
        <v>17</v>
      </c>
      <c r="B20" s="11">
        <v>1495</v>
      </c>
      <c r="C20" s="12">
        <f t="shared" si="6"/>
        <v>0.4153931647679911</v>
      </c>
      <c r="D20" s="13">
        <f t="shared" si="7"/>
        <v>0.4153931647679911</v>
      </c>
      <c r="E20" s="14">
        <v>7104004</v>
      </c>
      <c r="F20" s="12">
        <f t="shared" si="8"/>
        <v>0.36828369939108802</v>
      </c>
      <c r="G20" s="13">
        <f t="shared" si="9"/>
        <v>0.36828369939108802</v>
      </c>
      <c r="H20" s="14">
        <v>4937441</v>
      </c>
      <c r="I20" s="12">
        <f t="shared" si="10"/>
        <v>0.38361218679195996</v>
      </c>
      <c r="J20" s="13">
        <f t="shared" si="11"/>
        <v>0.38361218679195996</v>
      </c>
    </row>
    <row r="21" spans="1:10">
      <c r="A21" s="15"/>
      <c r="B21" s="16"/>
      <c r="C21" s="17"/>
      <c r="D21" s="18"/>
      <c r="E21" s="16"/>
      <c r="F21" s="17"/>
      <c r="G21" s="18"/>
      <c r="H21" s="16"/>
      <c r="I21" s="17"/>
      <c r="J21" s="18"/>
    </row>
    <row r="22" spans="1:10">
      <c r="A22" s="23" t="s">
        <v>19</v>
      </c>
      <c r="B22" s="24"/>
      <c r="C22" s="25"/>
      <c r="D22" s="26"/>
      <c r="E22" s="24"/>
      <c r="F22" s="25"/>
      <c r="G22" s="26"/>
      <c r="H22" s="24"/>
      <c r="I22" s="25"/>
      <c r="J22" s="26"/>
    </row>
    <row r="23" spans="1:10" s="1" customFormat="1">
      <c r="A23" s="10" t="s">
        <v>12</v>
      </c>
      <c r="B23" s="11">
        <f t="shared" ref="B23:B28" si="12">B7+B15</f>
        <v>93</v>
      </c>
      <c r="C23" s="12">
        <f t="shared" ref="C23:C28" si="13">B23/B23</f>
        <v>1</v>
      </c>
      <c r="D23" s="13">
        <f t="shared" ref="D23:D28" si="14">B23/$B$28</f>
        <v>2.5840511253125868E-2</v>
      </c>
      <c r="E23" s="11">
        <f t="shared" ref="E23:E28" si="15">E7+E15</f>
        <v>319106</v>
      </c>
      <c r="F23" s="12">
        <f t="shared" ref="F23:F28" si="16">E23/E23</f>
        <v>1</v>
      </c>
      <c r="G23" s="13">
        <f t="shared" ref="G23:G28" si="17">E23/$E$28</f>
        <v>1.6543000000829467E-2</v>
      </c>
      <c r="H23" s="11">
        <f t="shared" ref="H23:H28" si="18">H7+H15</f>
        <v>250639.33333333334</v>
      </c>
      <c r="I23" s="12">
        <f t="shared" ref="I23:I28" si="19">H23/H23</f>
        <v>1</v>
      </c>
      <c r="J23" s="13">
        <f t="shared" ref="J23:J28" si="20">H23/$H$28</f>
        <v>1.9473306669604555E-2</v>
      </c>
    </row>
    <row r="24" spans="1:10" s="1" customFormat="1">
      <c r="A24" s="10" t="s">
        <v>13</v>
      </c>
      <c r="B24" s="11">
        <f t="shared" si="12"/>
        <v>11</v>
      </c>
      <c r="C24" s="12">
        <f t="shared" si="13"/>
        <v>1</v>
      </c>
      <c r="D24" s="13">
        <f t="shared" si="14"/>
        <v>3.0564045568213394E-3</v>
      </c>
      <c r="E24" s="11">
        <f t="shared" si="15"/>
        <v>9276</v>
      </c>
      <c r="F24" s="12">
        <f t="shared" si="16"/>
        <v>1</v>
      </c>
      <c r="G24" s="13">
        <f t="shared" si="17"/>
        <v>4.8088368130870036E-4</v>
      </c>
      <c r="H24" s="11">
        <f t="shared" si="18"/>
        <v>6772</v>
      </c>
      <c r="I24" s="12">
        <f t="shared" si="19"/>
        <v>1</v>
      </c>
      <c r="J24" s="13">
        <f t="shared" si="20"/>
        <v>5.2614739679019014E-4</v>
      </c>
    </row>
    <row r="25" spans="1:10" s="1" customFormat="1">
      <c r="A25" s="10" t="s">
        <v>14</v>
      </c>
      <c r="B25" s="11">
        <f t="shared" si="12"/>
        <v>46</v>
      </c>
      <c r="C25" s="12">
        <f t="shared" si="13"/>
        <v>1</v>
      </c>
      <c r="D25" s="13">
        <f t="shared" si="14"/>
        <v>1.2781328146707419E-2</v>
      </c>
      <c r="E25" s="11">
        <f t="shared" si="15"/>
        <v>98205</v>
      </c>
      <c r="F25" s="12">
        <f t="shared" si="16"/>
        <v>1</v>
      </c>
      <c r="G25" s="13">
        <f t="shared" si="17"/>
        <v>5.0911149119147172E-3</v>
      </c>
      <c r="H25" s="11">
        <f t="shared" si="18"/>
        <v>62149.000000000007</v>
      </c>
      <c r="I25" s="12">
        <f t="shared" si="19"/>
        <v>1</v>
      </c>
      <c r="J25" s="13">
        <f t="shared" si="20"/>
        <v>4.828637708670043E-3</v>
      </c>
    </row>
    <row r="26" spans="1:10" s="1" customFormat="1">
      <c r="A26" s="10" t="s">
        <v>15</v>
      </c>
      <c r="B26" s="11">
        <f t="shared" si="12"/>
        <v>233</v>
      </c>
      <c r="C26" s="12">
        <f t="shared" si="13"/>
        <v>1</v>
      </c>
      <c r="D26" s="13">
        <f t="shared" si="14"/>
        <v>6.4740205612670187E-2</v>
      </c>
      <c r="E26" s="11">
        <f t="shared" si="15"/>
        <v>2381603</v>
      </c>
      <c r="F26" s="12">
        <f t="shared" si="16"/>
        <v>1</v>
      </c>
      <c r="G26" s="13">
        <f t="shared" si="17"/>
        <v>0.12346636675893108</v>
      </c>
      <c r="H26" s="11">
        <f t="shared" si="18"/>
        <v>1428679</v>
      </c>
      <c r="I26" s="12">
        <f t="shared" si="19"/>
        <v>1</v>
      </c>
      <c r="J26" s="13">
        <f t="shared" si="20"/>
        <v>0.11100055178659363</v>
      </c>
    </row>
    <row r="27" spans="1:10" s="1" customFormat="1">
      <c r="A27" s="10" t="s">
        <v>16</v>
      </c>
      <c r="B27" s="11">
        <f t="shared" si="12"/>
        <v>313</v>
      </c>
      <c r="C27" s="12">
        <f t="shared" si="13"/>
        <v>1</v>
      </c>
      <c r="D27" s="13">
        <f t="shared" si="14"/>
        <v>8.696860238955266E-2</v>
      </c>
      <c r="E27" s="11">
        <f t="shared" si="15"/>
        <v>1897923</v>
      </c>
      <c r="F27" s="12">
        <f t="shared" si="16"/>
        <v>1</v>
      </c>
      <c r="G27" s="13">
        <f t="shared" si="17"/>
        <v>9.8391569542955207E-2</v>
      </c>
      <c r="H27" s="11">
        <f t="shared" si="18"/>
        <v>1221378</v>
      </c>
      <c r="I27" s="12">
        <f t="shared" si="19"/>
        <v>1</v>
      </c>
      <c r="J27" s="13">
        <f t="shared" si="20"/>
        <v>9.4894396809924508E-2</v>
      </c>
    </row>
    <row r="28" spans="1:10" s="31" customFormat="1" ht="16" thickBot="1">
      <c r="A28" s="27" t="s">
        <v>17</v>
      </c>
      <c r="B28" s="28">
        <f t="shared" si="12"/>
        <v>3599</v>
      </c>
      <c r="C28" s="29">
        <f t="shared" si="13"/>
        <v>1</v>
      </c>
      <c r="D28" s="30">
        <f t="shared" si="14"/>
        <v>1</v>
      </c>
      <c r="E28" s="28">
        <f t="shared" si="15"/>
        <v>19289488</v>
      </c>
      <c r="F28" s="29">
        <f t="shared" si="16"/>
        <v>1</v>
      </c>
      <c r="G28" s="30">
        <f t="shared" si="17"/>
        <v>1</v>
      </c>
      <c r="H28" s="28">
        <f t="shared" si="18"/>
        <v>12870918</v>
      </c>
      <c r="I28" s="29">
        <f t="shared" si="19"/>
        <v>1</v>
      </c>
      <c r="J28" s="30">
        <f t="shared" si="20"/>
        <v>1</v>
      </c>
    </row>
    <row r="30" spans="1:10">
      <c r="A30" s="34" t="s">
        <v>20</v>
      </c>
      <c r="B30" s="34"/>
      <c r="C30" s="34"/>
      <c r="D30" s="34"/>
      <c r="E30" s="34"/>
      <c r="F30" s="34"/>
      <c r="G30" s="34"/>
      <c r="H30" s="34"/>
      <c r="I30" s="34"/>
    </row>
    <row r="31" spans="1:10">
      <c r="A31" s="34"/>
      <c r="B31" s="32"/>
      <c r="C31" s="33"/>
      <c r="D31" s="32"/>
      <c r="E31" s="32"/>
      <c r="F31" s="32"/>
      <c r="G31" s="32"/>
      <c r="H31" s="32"/>
      <c r="I31" s="32"/>
    </row>
  </sheetData>
  <phoneticPr fontId="10" type="noConversion"/>
  <printOptions horizontalCentered="1" verticalCentered="1"/>
  <pageMargins left="0.75" right="0.75" top="1" bottom="1" header="0.5" footer="0.5"/>
  <pageSetup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2013-01-11T18:54:54Z</cp:lastPrinted>
  <dcterms:created xsi:type="dcterms:W3CDTF">2013-01-11T18:11:05Z</dcterms:created>
  <dcterms:modified xsi:type="dcterms:W3CDTF">2013-01-11T19:04:08Z</dcterms:modified>
</cp:coreProperties>
</file>