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Sheet1!$A$1:$G$24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G10" i="1"/>
  <c r="F10" i="1"/>
  <c r="E10" i="1"/>
  <c r="G16" i="1"/>
  <c r="F16" i="1"/>
  <c r="D16" i="1"/>
  <c r="C16" i="1"/>
  <c r="G6" i="1"/>
  <c r="F6" i="1"/>
  <c r="G22" i="1"/>
  <c r="E22" i="1"/>
  <c r="F22" i="1"/>
  <c r="D6" i="1"/>
  <c r="C6" i="1"/>
  <c r="D10" i="1"/>
  <c r="C10" i="1"/>
  <c r="D22" i="1"/>
  <c r="C22" i="1"/>
  <c r="B22" i="1"/>
  <c r="E12" i="1"/>
  <c r="F12" i="1"/>
  <c r="G12" i="1"/>
  <c r="D12" i="1"/>
  <c r="C12" i="1"/>
</calcChain>
</file>

<file path=xl/sharedStrings.xml><?xml version="1.0" encoding="utf-8"?>
<sst xmlns="http://schemas.openxmlformats.org/spreadsheetml/2006/main" count="31" uniqueCount="23">
  <si>
    <t>Average Award Size</t>
  </si>
  <si>
    <t>All Awds</t>
  </si>
  <si>
    <t>PUI Only</t>
  </si>
  <si>
    <t>Non-PUI Only</t>
  </si>
  <si>
    <t>All CAREER</t>
  </si>
  <si>
    <t>Average Annual Award Size</t>
  </si>
  <si>
    <r>
      <t xml:space="preserve">Average Award Duration </t>
    </r>
    <r>
      <rPr>
        <b/>
        <sz val="10"/>
        <color theme="1"/>
        <rFont val="Arial"/>
      </rPr>
      <t>(Months)</t>
    </r>
  </si>
  <si>
    <t>All RUI*</t>
  </si>
  <si>
    <t>CAREER, Non-PUI</t>
  </si>
  <si>
    <t>CAREER, PUI</t>
  </si>
  <si>
    <t>RUI, Non-PUI</t>
  </si>
  <si>
    <t>RUI, PUI</t>
  </si>
  <si>
    <t>Total Awards Amount</t>
  </si>
  <si>
    <t>Percent Total Awards Amount</t>
  </si>
  <si>
    <t>Percent Average Annual Award Size</t>
  </si>
  <si>
    <t>Total Number of Awards</t>
  </si>
  <si>
    <t>Percent Total Number of Awards</t>
  </si>
  <si>
    <t>Collab. Res., All</t>
  </si>
  <si>
    <t>Collab. Res., PUI</t>
  </si>
  <si>
    <t>Collab. Res., Non- PUI</t>
  </si>
  <si>
    <t>* includes RUI awards made to non-PUI</t>
  </si>
  <si>
    <t>of Research at PUI, BIO Directorate 2002-2012</t>
  </si>
  <si>
    <t>Table 14.  Award Number, Average Size and Duration and Total Award Dollars Relating to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</si>
</sst>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00FF"/>
      <name val="Arial"/>
    </font>
    <font>
      <b/>
      <sz val="16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Arial"/>
    </font>
    <font>
      <sz val="8"/>
      <name val="Calibri"/>
      <family val="2"/>
      <scheme val="minor"/>
    </font>
    <font>
      <sz val="12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165" fontId="10" fillId="0" borderId="7" xfId="0" applyNumberFormat="1" applyFont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left" vertical="center" indent="1"/>
    </xf>
    <xf numFmtId="164" fontId="2" fillId="0" borderId="7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19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left" vertical="center" indent="1"/>
    </xf>
    <xf numFmtId="165" fontId="10" fillId="0" borderId="17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20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4"/>
  <sheetViews>
    <sheetView tabSelected="1" workbookViewId="0">
      <selection activeCell="D2" sqref="D2"/>
    </sheetView>
  </sheetViews>
  <sheetFormatPr baseColWidth="10" defaultRowHeight="15" x14ac:dyDescent="0"/>
  <cols>
    <col min="1" max="1" width="38.6640625" style="1" customWidth="1"/>
    <col min="2" max="2" width="15.83203125" style="1" customWidth="1"/>
    <col min="3" max="3" width="13.5" style="1" bestFit="1" customWidth="1"/>
    <col min="4" max="4" width="15.6640625" style="1" customWidth="1"/>
    <col min="5" max="6" width="13.5" style="1" bestFit="1" customWidth="1"/>
    <col min="7" max="7" width="13.83203125" style="1" customWidth="1"/>
    <col min="8" max="8" width="13.5" bestFit="1" customWidth="1"/>
    <col min="9" max="9" width="12.33203125" bestFit="1" customWidth="1"/>
    <col min="10" max="10" width="13.5" bestFit="1" customWidth="1"/>
    <col min="11" max="16384" width="10.83203125" style="1"/>
  </cols>
  <sheetData>
    <row r="1" spans="1:10" ht="18">
      <c r="A1" s="2" t="s">
        <v>22</v>
      </c>
    </row>
    <row r="2" spans="1:10" ht="18">
      <c r="A2" s="2" t="s">
        <v>21</v>
      </c>
    </row>
    <row r="3" spans="1:10" ht="23" customHeight="1" thickBot="1"/>
    <row r="4" spans="1:10" s="3" customFormat="1" ht="38" customHeight="1" thickBot="1">
      <c r="B4" s="23" t="s">
        <v>1</v>
      </c>
      <c r="C4" s="24" t="s">
        <v>2</v>
      </c>
      <c r="D4" s="25" t="s">
        <v>3</v>
      </c>
      <c r="E4" s="26" t="s">
        <v>7</v>
      </c>
      <c r="F4" s="27" t="s">
        <v>11</v>
      </c>
      <c r="G4" s="25" t="s">
        <v>10</v>
      </c>
      <c r="H4"/>
      <c r="I4"/>
      <c r="J4"/>
    </row>
    <row r="5" spans="1:10" s="3" customFormat="1" ht="20" customHeight="1">
      <c r="A5" s="14" t="s">
        <v>15</v>
      </c>
      <c r="B5" s="20">
        <v>8675</v>
      </c>
      <c r="C5" s="21">
        <v>695</v>
      </c>
      <c r="D5" s="22">
        <v>7980</v>
      </c>
      <c r="E5" s="8">
        <v>487</v>
      </c>
      <c r="F5" s="6">
        <v>409</v>
      </c>
      <c r="G5" s="7">
        <v>78</v>
      </c>
      <c r="H5" s="28"/>
      <c r="I5" s="28"/>
      <c r="J5" s="28"/>
    </row>
    <row r="6" spans="1:10" s="3" customFormat="1" ht="20" customHeight="1">
      <c r="A6" s="15" t="s">
        <v>16</v>
      </c>
      <c r="B6" s="9">
        <v>1</v>
      </c>
      <c r="C6" s="10">
        <f>C5/$B$5</f>
        <v>8.0115273775216142E-2</v>
      </c>
      <c r="D6" s="11">
        <f t="shared" ref="D6" si="0">D5/$B$5</f>
        <v>0.9198847262247839</v>
      </c>
      <c r="E6" s="12">
        <v>1</v>
      </c>
      <c r="F6" s="13">
        <f>F5/E5</f>
        <v>0.83983572895277203</v>
      </c>
      <c r="G6" s="11">
        <f>G5/E5</f>
        <v>0.16016427104722791</v>
      </c>
      <c r="H6" s="28"/>
      <c r="I6" s="28"/>
      <c r="J6" s="28"/>
    </row>
    <row r="7" spans="1:10" s="36" customFormat="1" ht="20" customHeight="1">
      <c r="A7" s="29" t="s">
        <v>0</v>
      </c>
      <c r="B7" s="30">
        <v>632484</v>
      </c>
      <c r="C7" s="31">
        <v>386168</v>
      </c>
      <c r="D7" s="63">
        <v>653936</v>
      </c>
      <c r="E7" s="33">
        <v>369425</v>
      </c>
      <c r="F7" s="34">
        <v>365532</v>
      </c>
      <c r="G7" s="35">
        <v>389791</v>
      </c>
      <c r="H7" s="28"/>
      <c r="I7" s="28"/>
      <c r="J7" s="28"/>
    </row>
    <row r="8" spans="1:10" s="36" customFormat="1" ht="20" customHeight="1">
      <c r="A8" s="29" t="s">
        <v>6</v>
      </c>
      <c r="B8" s="37">
        <v>3.75</v>
      </c>
      <c r="C8" s="38">
        <v>3.65</v>
      </c>
      <c r="D8" s="39">
        <v>3.76</v>
      </c>
      <c r="E8" s="40">
        <v>3.74</v>
      </c>
      <c r="F8" s="41">
        <v>3.72</v>
      </c>
      <c r="G8" s="39">
        <v>3.8</v>
      </c>
      <c r="H8" s="28"/>
      <c r="I8" s="28"/>
      <c r="J8" s="28"/>
    </row>
    <row r="9" spans="1:10" s="36" customFormat="1" ht="20" customHeight="1">
      <c r="A9" s="29" t="s">
        <v>5</v>
      </c>
      <c r="B9" s="30">
        <v>167721</v>
      </c>
      <c r="C9" s="42">
        <v>109367</v>
      </c>
      <c r="D9" s="35">
        <v>172803</v>
      </c>
      <c r="E9" s="33">
        <v>103849</v>
      </c>
      <c r="F9" s="34">
        <v>103573</v>
      </c>
      <c r="G9" s="35">
        <v>105293</v>
      </c>
      <c r="H9" s="28"/>
      <c r="I9" s="28"/>
      <c r="J9" s="28"/>
    </row>
    <row r="10" spans="1:10" s="36" customFormat="1" ht="20" customHeight="1">
      <c r="A10" s="29" t="s">
        <v>14</v>
      </c>
      <c r="B10" s="43">
        <v>1</v>
      </c>
      <c r="C10" s="44">
        <f>C9/$B$9</f>
        <v>0.65207696114380431</v>
      </c>
      <c r="D10" s="45">
        <f>D9/$B$9</f>
        <v>1.0303003201745757</v>
      </c>
      <c r="E10" s="46">
        <f>E9/$E$9</f>
        <v>1</v>
      </c>
      <c r="F10" s="47">
        <f>F9/$E$9</f>
        <v>0.99734229506302419</v>
      </c>
      <c r="G10" s="45">
        <f>G9/$E$9</f>
        <v>1.0139048040905545</v>
      </c>
      <c r="H10" s="28"/>
      <c r="I10" s="28"/>
      <c r="J10" s="28"/>
    </row>
    <row r="11" spans="1:10" s="36" customFormat="1" ht="20" customHeight="1">
      <c r="A11" s="29" t="s">
        <v>12</v>
      </c>
      <c r="B11" s="30">
        <v>5486795558</v>
      </c>
      <c r="C11" s="42">
        <v>268773035</v>
      </c>
      <c r="D11" s="35">
        <v>5219062627</v>
      </c>
      <c r="E11" s="33">
        <v>179540640</v>
      </c>
      <c r="F11" s="34">
        <v>149502509</v>
      </c>
      <c r="G11" s="35">
        <v>30403663</v>
      </c>
      <c r="H11" s="28"/>
      <c r="I11" s="28"/>
      <c r="J11" s="28"/>
    </row>
    <row r="12" spans="1:10" s="54" customFormat="1" ht="20" customHeight="1" thickBot="1">
      <c r="A12" s="48" t="s">
        <v>13</v>
      </c>
      <c r="B12" s="49">
        <v>1</v>
      </c>
      <c r="C12" s="50">
        <f>C11/$B$11</f>
        <v>4.8985429137799123E-2</v>
      </c>
      <c r="D12" s="51">
        <f>D11/$B$11</f>
        <v>0.95120413578930729</v>
      </c>
      <c r="E12" s="52">
        <f>E11/$B$11</f>
        <v>3.2722312705495561E-2</v>
      </c>
      <c r="F12" s="53">
        <f>F11/$B$11</f>
        <v>2.7247690827849138E-2</v>
      </c>
      <c r="G12" s="51">
        <f>G11/$B$11</f>
        <v>5.5412421838225891E-3</v>
      </c>
      <c r="H12" s="28"/>
      <c r="I12" s="28"/>
      <c r="J12" s="28"/>
    </row>
    <row r="13" spans="1:10" s="57" customFormat="1" ht="20" customHeight="1" thickBot="1">
      <c r="A13" s="55"/>
      <c r="B13" s="56"/>
      <c r="C13" s="56"/>
      <c r="D13" s="56"/>
      <c r="E13" s="56"/>
      <c r="F13" s="56"/>
      <c r="G13" s="56"/>
      <c r="H13" s="28"/>
      <c r="I13" s="28"/>
      <c r="J13" s="28"/>
    </row>
    <row r="14" spans="1:10" s="57" customFormat="1" ht="37" customHeight="1" thickBot="1">
      <c r="A14" s="16"/>
      <c r="B14" s="24" t="s">
        <v>4</v>
      </c>
      <c r="C14" s="27" t="s">
        <v>9</v>
      </c>
      <c r="D14" s="25" t="s">
        <v>8</v>
      </c>
      <c r="E14" s="24" t="s">
        <v>17</v>
      </c>
      <c r="F14" s="25" t="s">
        <v>18</v>
      </c>
      <c r="G14" s="25" t="s">
        <v>19</v>
      </c>
      <c r="H14" s="28"/>
      <c r="I14" s="28"/>
      <c r="J14" s="28"/>
    </row>
    <row r="15" spans="1:10" s="57" customFormat="1" ht="20" customHeight="1">
      <c r="A15" s="14" t="s">
        <v>15</v>
      </c>
      <c r="B15" s="5">
        <v>462</v>
      </c>
      <c r="C15" s="6">
        <v>34</v>
      </c>
      <c r="D15" s="7">
        <v>428</v>
      </c>
      <c r="E15" s="58">
        <v>1022</v>
      </c>
      <c r="F15" s="59">
        <v>82</v>
      </c>
      <c r="G15" s="59">
        <v>940</v>
      </c>
      <c r="H15" s="28"/>
      <c r="I15" s="28"/>
      <c r="J15" s="28"/>
    </row>
    <row r="16" spans="1:10" s="57" customFormat="1" ht="20" customHeight="1">
      <c r="A16" s="17" t="s">
        <v>16</v>
      </c>
      <c r="B16" s="44">
        <v>1</v>
      </c>
      <c r="C16" s="47">
        <f>C15/B15</f>
        <v>7.3593073593073599E-2</v>
      </c>
      <c r="D16" s="45">
        <f>D15/B15</f>
        <v>0.92640692640692646</v>
      </c>
      <c r="E16" s="44">
        <v>1</v>
      </c>
      <c r="F16" s="45">
        <f>F15/E15</f>
        <v>8.0234833659491189E-2</v>
      </c>
      <c r="G16" s="45">
        <f>G15/E15</f>
        <v>0.91976516634050876</v>
      </c>
      <c r="H16" s="28"/>
      <c r="I16" s="28"/>
      <c r="J16" s="28"/>
    </row>
    <row r="17" spans="1:10" s="57" customFormat="1" ht="20" customHeight="1">
      <c r="A17" s="29" t="s">
        <v>0</v>
      </c>
      <c r="B17" s="42">
        <v>715717</v>
      </c>
      <c r="C17" s="34">
        <v>682126</v>
      </c>
      <c r="D17" s="35">
        <v>718385</v>
      </c>
      <c r="E17" s="60">
        <v>799257</v>
      </c>
      <c r="F17" s="32">
        <v>550464</v>
      </c>
      <c r="G17" s="63">
        <v>820672</v>
      </c>
      <c r="H17" s="28"/>
      <c r="I17" s="28"/>
      <c r="J17" s="28"/>
    </row>
    <row r="18" spans="1:10" s="57" customFormat="1" ht="20" customHeight="1">
      <c r="A18" s="29" t="s">
        <v>6</v>
      </c>
      <c r="B18" s="38">
        <v>5.21</v>
      </c>
      <c r="C18" s="41">
        <v>5.26</v>
      </c>
      <c r="D18" s="39">
        <v>5.21</v>
      </c>
      <c r="E18" s="61">
        <v>3.78</v>
      </c>
      <c r="F18" s="62">
        <v>3.8</v>
      </c>
      <c r="G18" s="62">
        <v>3.8</v>
      </c>
      <c r="H18" s="28"/>
      <c r="I18" s="28"/>
      <c r="J18" s="28"/>
    </row>
    <row r="19" spans="1:10" s="57" customFormat="1" ht="20" customHeight="1">
      <c r="A19" s="29" t="s">
        <v>5</v>
      </c>
      <c r="B19" s="42">
        <v>147837</v>
      </c>
      <c r="C19" s="34">
        <v>141513</v>
      </c>
      <c r="D19" s="35">
        <v>148339</v>
      </c>
      <c r="E19" s="60">
        <v>219582</v>
      </c>
      <c r="F19" s="63">
        <v>153437</v>
      </c>
      <c r="G19" s="63">
        <v>225275</v>
      </c>
      <c r="H19" s="28"/>
      <c r="I19" s="28"/>
      <c r="J19" s="28"/>
    </row>
    <row r="20" spans="1:10" s="57" customFormat="1" ht="20" customHeight="1">
      <c r="A20" s="29" t="s">
        <v>14</v>
      </c>
      <c r="B20" s="44">
        <f>B19/$B$19</f>
        <v>1</v>
      </c>
      <c r="C20" s="47">
        <f>C19/$B$19</f>
        <v>0.95722315793745816</v>
      </c>
      <c r="D20" s="45">
        <f>D19/$B$19</f>
        <v>1.0033956316754262</v>
      </c>
      <c r="E20" s="44">
        <f>E19/$E$19</f>
        <v>1</v>
      </c>
      <c r="F20" s="45">
        <f>F19/$E$19</f>
        <v>0.69876856937271725</v>
      </c>
      <c r="G20" s="45">
        <f>G19/$E$19</f>
        <v>1.0259265331402392</v>
      </c>
      <c r="H20" s="28"/>
      <c r="I20" s="28"/>
      <c r="J20" s="28"/>
    </row>
    <row r="21" spans="1:10" s="57" customFormat="1" ht="20" customHeight="1">
      <c r="A21" s="29" t="s">
        <v>12</v>
      </c>
      <c r="B21" s="42">
        <v>331376886</v>
      </c>
      <c r="C21" s="34">
        <v>23874414</v>
      </c>
      <c r="D21" s="35">
        <v>308187266</v>
      </c>
      <c r="E21" s="60">
        <v>816840213</v>
      </c>
      <c r="F21" s="63">
        <v>44587589</v>
      </c>
      <c r="G21" s="63">
        <v>773073296</v>
      </c>
      <c r="H21" s="28"/>
      <c r="I21" s="28"/>
      <c r="J21" s="28"/>
    </row>
    <row r="22" spans="1:10" s="57" customFormat="1" ht="20" customHeight="1" thickBot="1">
      <c r="A22" s="48" t="s">
        <v>13</v>
      </c>
      <c r="B22" s="64">
        <f t="shared" ref="B22" si="1">B21/$B$11</f>
        <v>6.0395340503773147E-2</v>
      </c>
      <c r="C22" s="53">
        <f t="shared" ref="C22" si="2">C21/$B$11</f>
        <v>4.3512490574193182E-3</v>
      </c>
      <c r="D22" s="51">
        <f t="shared" ref="D22:F22" si="3">D21/$B$11</f>
        <v>5.6168899085486938E-2</v>
      </c>
      <c r="E22" s="50">
        <f t="shared" si="3"/>
        <v>0.14887381976698758</v>
      </c>
      <c r="F22" s="51">
        <f t="shared" si="3"/>
        <v>8.1263441527339667E-3</v>
      </c>
      <c r="G22" s="51">
        <f t="shared" ref="G22" si="4">G21/$B$11</f>
        <v>0.14089704779920653</v>
      </c>
      <c r="H22" s="28"/>
      <c r="I22" s="28"/>
      <c r="J22" s="28"/>
    </row>
    <row r="23" spans="1:10" s="4" customFormat="1">
      <c r="A23" s="18"/>
      <c r="H23"/>
      <c r="I23"/>
      <c r="J23"/>
    </row>
    <row r="24" spans="1:10">
      <c r="A24" s="19" t="s">
        <v>20</v>
      </c>
    </row>
  </sheetData>
  <phoneticPr fontId="9" type="noConversion"/>
  <printOptions horizontalCentered="1" verticalCentered="1"/>
  <pageMargins left="1" right="1" top="1" bottom="1" header="0.5" footer="0.75"/>
  <pageSetup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Information Technology</cp:lastModifiedBy>
  <cp:lastPrinted>2013-03-18T17:57:55Z</cp:lastPrinted>
  <dcterms:created xsi:type="dcterms:W3CDTF">2012-07-08T12:54:37Z</dcterms:created>
  <dcterms:modified xsi:type="dcterms:W3CDTF">2013-03-18T17:58:02Z</dcterms:modified>
</cp:coreProperties>
</file>